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кафе" sheetId="1" r:id="rId1"/>
  </sheets>
  <definedNames>
    <definedName name="_xlnm.Print_Titles" localSheetId="0">'кафе'!$10:$10</definedName>
    <definedName name="_xlnm.Print_Area" localSheetId="0">'кафе'!$A$1:$R$26</definedName>
  </definedNames>
  <calcPr fullCalcOnLoad="1"/>
</workbook>
</file>

<file path=xl/sharedStrings.xml><?xml version="1.0" encoding="utf-8"?>
<sst xmlns="http://schemas.openxmlformats.org/spreadsheetml/2006/main" count="67" uniqueCount="52">
  <si>
    <t>Наименование производственных и административных зданий</t>
  </si>
  <si>
    <t>Кол-во часов работы</t>
  </si>
  <si>
    <t>Нормы водопотребления</t>
  </si>
  <si>
    <t>обоснование</t>
  </si>
  <si>
    <t>требуемое качество воды</t>
  </si>
  <si>
    <t>Техни- ческий водопро-вод</t>
  </si>
  <si>
    <t>Оборот-повторные системы</t>
  </si>
  <si>
    <t>Городская канализация</t>
  </si>
  <si>
    <t>Водосток</t>
  </si>
  <si>
    <t>Кол-во единиц оборуд.</t>
  </si>
  <si>
    <t>Хоз-быт</t>
  </si>
  <si>
    <t>Норма-тивно чистые</t>
  </si>
  <si>
    <t>Загрязненные механически-ми примесями и минераль-ными</t>
  </si>
  <si>
    <t>Загрязненные химическими, органическими и прочими примесями</t>
  </si>
  <si>
    <t>М.П.</t>
  </si>
  <si>
    <t>Хоз-быт. нужды</t>
  </si>
  <si>
    <t>питьевая</t>
  </si>
  <si>
    <t>___,,___</t>
  </si>
  <si>
    <t>__,,__</t>
  </si>
  <si>
    <t>(наименование организации)</t>
  </si>
  <si>
    <t>№ п/п</t>
  </si>
  <si>
    <t>(ф.и.о., подпись, должность)</t>
  </si>
  <si>
    <t>Технологич. процесс</t>
  </si>
  <si>
    <r>
      <t>расход на един. оборудо-вания,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</si>
  <si>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Общее водопот-ребление,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</si>
  <si>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Источники водоснабжения,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</si>
  <si>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Безвозв-ратные потери,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</si>
  <si>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Водоотведения,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</si>
  <si>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t>администрация</t>
  </si>
  <si>
    <t>Приложение № 3.1.</t>
  </si>
  <si>
    <t>ИТОГО:</t>
  </si>
  <si>
    <t>Городской водопро-вод. ХВС</t>
  </si>
  <si>
    <t>ГВС</t>
  </si>
  <si>
    <t>-</t>
  </si>
  <si>
    <t>2/1</t>
  </si>
  <si>
    <t xml:space="preserve">            СОСТАВИЛ:</t>
  </si>
  <si>
    <t>Генеральный директор</t>
  </si>
  <si>
    <t xml:space="preserve">                БАЛАНС ВОДОПОТРЕБЛЕНИЯ И ВОДООТВЕДЕНИЯ      ООО «РОМАШКА» </t>
  </si>
  <si>
    <t xml:space="preserve">  ООО «РОМАШКА» </t>
  </si>
  <si>
    <t xml:space="preserve">к единому договору холодного </t>
  </si>
  <si>
    <t>водоснабжения и водоотведения</t>
  </si>
  <si>
    <t>обслуживающий персонал</t>
  </si>
  <si>
    <t>мойка общ.питания в кухне</t>
  </si>
  <si>
    <r>
      <t>0,500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/час</t>
    </r>
  </si>
  <si>
    <t>Кафе быстрого питания ( ГВС от электротэна)</t>
  </si>
  <si>
    <t>СП.30.13330.2020</t>
  </si>
  <si>
    <t>Магазин "Продукты"</t>
  </si>
  <si>
    <t>СП 30.13330.2020</t>
  </si>
  <si>
    <t>продавец</t>
  </si>
  <si>
    <t>уборщица</t>
  </si>
  <si>
    <t>Сброс сточных вод в городскую канализацию от объема водопотребления составляет: 100%</t>
  </si>
  <si>
    <t>№________от "_____" ____________2023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</si>
</sst>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%"/>
  </numFmts>
  <fonts count="54"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sz val="8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Arial Cyr"/>
      <family val="2"/>
    </font>
    <font>
      <sz val="10"/>
      <name val="Arial Cyr"/>
      <family val="0"/>
    </font>
    <font>
      <b/>
      <sz val="12"/>
      <name val="Arial"/>
      <family val="2"/>
    </font>
    <font>
      <b/>
      <vertAlign val="superscript"/>
      <sz val="14"/>
      <name val="Arial Cyr"/>
      <family val="2"/>
    </font>
    <font>
      <b/>
      <vertAlign val="superscript"/>
      <sz val="12"/>
      <name val="Arial"/>
      <family val="2"/>
    </font>
    <font>
      <vertAlign val="superscript"/>
      <sz val="10"/>
      <name val="Times New Roman"/>
      <family val="1"/>
    </font>
    <font>
      <b/>
      <sz val="10"/>
      <name val="Calibri"/>
      <family val="2"/>
    </font>
    <font>
      <b/>
      <i/>
      <sz val="10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vertAlign val="superscript"/>
      <sz val="10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53" applyFont="1" applyAlignment="1">
      <alignment vertical="center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right" wrapText="1"/>
      <protection/>
    </xf>
    <xf numFmtId="0" fontId="0" fillId="0" borderId="11" xfId="53" applyFont="1" applyBorder="1" applyAlignment="1">
      <alignment horizontal="right" wrapText="1"/>
      <protection/>
    </xf>
    <xf numFmtId="0" fontId="1" fillId="0" borderId="0" xfId="52" applyFont="1">
      <alignment/>
      <protection/>
    </xf>
    <xf numFmtId="181" fontId="1" fillId="0" borderId="0" xfId="52" applyNumberFormat="1" applyFont="1">
      <alignment/>
      <protection/>
    </xf>
    <xf numFmtId="0" fontId="11" fillId="0" borderId="0" xfId="53" applyFont="1" applyAlignment="1">
      <alignment horizontal="left"/>
      <protection/>
    </xf>
    <xf numFmtId="0" fontId="16" fillId="0" borderId="0" xfId="53" applyFont="1" applyAlignment="1">
      <alignment horizontal="center" vertical="top"/>
      <protection/>
    </xf>
    <xf numFmtId="0" fontId="9" fillId="0" borderId="0" xfId="53" applyFont="1" applyAlignment="1">
      <alignment/>
      <protection/>
    </xf>
    <xf numFmtId="0" fontId="11" fillId="0" borderId="0" xfId="53" applyFont="1" applyAlignment="1">
      <alignment horizontal="right" vertical="top"/>
      <protection/>
    </xf>
    <xf numFmtId="0" fontId="16" fillId="0" borderId="0" xfId="53" applyFont="1" applyAlignment="1">
      <alignment horizontal="left" vertical="top"/>
      <protection/>
    </xf>
    <xf numFmtId="0" fontId="13" fillId="0" borderId="0" xfId="0" applyFont="1" applyAlignment="1">
      <alignment horizontal="left"/>
    </xf>
    <xf numFmtId="0" fontId="9" fillId="0" borderId="0" xfId="53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9" fillId="0" borderId="0" xfId="53" applyFont="1" applyAlignment="1">
      <alignment horizontal="center" vertical="center"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Alignment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8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0" fontId="36" fillId="0" borderId="10" xfId="0" applyNumberFormat="1" applyFont="1" applyBorder="1" applyAlignment="1">
      <alignment horizontal="center"/>
    </xf>
    <xf numFmtId="0" fontId="8" fillId="0" borderId="0" xfId="53" applyFont="1" applyBorder="1" applyAlignment="1">
      <alignment horizontal="center" vertical="top"/>
      <protection/>
    </xf>
    <xf numFmtId="0" fontId="8" fillId="0" borderId="20" xfId="53" applyFont="1" applyBorder="1" applyAlignment="1">
      <alignment horizontal="left" wrapText="1"/>
      <protection/>
    </xf>
    <xf numFmtId="180" fontId="0" fillId="0" borderId="0" xfId="53" applyNumberFormat="1" applyBorder="1" applyAlignment="1">
      <alignment horizontal="center" vertical="center" wrapText="1"/>
      <protection/>
    </xf>
    <xf numFmtId="180" fontId="8" fillId="0" borderId="0" xfId="53" applyNumberFormat="1" applyFont="1" applyBorder="1" applyAlignment="1">
      <alignment horizontal="center" vertical="center" wrapText="1"/>
      <protection/>
    </xf>
    <xf numFmtId="2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0" fontId="0" fillId="0" borderId="16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view="pageBreakPreview" zoomScale="75" zoomScaleNormal="75" zoomScaleSheetLayoutView="75" zoomScalePageLayoutView="0" workbookViewId="0" topLeftCell="A1">
      <selection activeCell="B24" sqref="B24:H24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12.00390625" style="0" customWidth="1"/>
    <col min="4" max="4" width="10.8515625" style="0" customWidth="1"/>
    <col min="5" max="5" width="15.57421875" style="0" customWidth="1"/>
    <col min="6" max="6" width="12.7109375" style="0" customWidth="1"/>
    <col min="7" max="7" width="10.28125" style="0" customWidth="1"/>
    <col min="8" max="8" width="12.28125" style="0" bestFit="1" customWidth="1"/>
    <col min="9" max="9" width="10.00390625" style="0" customWidth="1"/>
    <col min="12" max="12" width="9.8515625" style="0" customWidth="1"/>
    <col min="13" max="13" width="8.7109375" style="0" customWidth="1"/>
    <col min="14" max="14" width="9.421875" style="0" bestFit="1" customWidth="1"/>
    <col min="16" max="16" width="10.28125" style="0" customWidth="1"/>
    <col min="17" max="17" width="11.00390625" style="0" customWidth="1"/>
  </cols>
  <sheetData>
    <row r="1" spans="14:18" ht="12.75">
      <c r="N1" s="73" t="s">
        <v>29</v>
      </c>
      <c r="O1" s="73"/>
      <c r="P1" s="73"/>
      <c r="Q1" s="73"/>
      <c r="R1" s="73"/>
    </row>
    <row r="2" spans="14:18" ht="12.75">
      <c r="N2" s="48" t="s">
        <v>39</v>
      </c>
      <c r="O2" s="48"/>
      <c r="P2" s="48"/>
      <c r="Q2" s="48"/>
      <c r="R2" s="48"/>
    </row>
    <row r="3" spans="14:18" ht="12.75">
      <c r="N3" s="25" t="s">
        <v>40</v>
      </c>
      <c r="O3" s="25"/>
      <c r="P3" s="25"/>
      <c r="Q3" s="25"/>
      <c r="R3" s="25"/>
    </row>
    <row r="4" spans="14:18" ht="12.75">
      <c r="N4" s="25" t="s">
        <v>51</v>
      </c>
      <c r="O4" s="25"/>
      <c r="P4" s="25"/>
      <c r="Q4" s="25"/>
      <c r="R4" s="25"/>
    </row>
    <row r="5" spans="1:18" ht="20.25">
      <c r="A5" s="2"/>
      <c r="B5" s="74" t="s">
        <v>37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4" customFormat="1" ht="21">
      <c r="A6" s="3"/>
      <c r="B6" s="76"/>
      <c r="C6" s="76"/>
      <c r="D6" s="76"/>
      <c r="E6" s="22"/>
      <c r="F6" s="22"/>
      <c r="G6" s="22"/>
      <c r="H6" s="22"/>
      <c r="I6" s="64" t="s">
        <v>19</v>
      </c>
      <c r="J6" s="64"/>
      <c r="K6" s="64"/>
      <c r="L6" s="64"/>
      <c r="M6" s="22"/>
      <c r="N6" s="22"/>
      <c r="O6" s="22"/>
      <c r="P6" s="22"/>
      <c r="Q6" s="22"/>
      <c r="R6" s="22"/>
    </row>
    <row r="7" spans="1:18" s="6" customFormat="1" ht="25.5" customHeight="1">
      <c r="A7" s="57" t="s">
        <v>20</v>
      </c>
      <c r="B7" s="57" t="s">
        <v>0</v>
      </c>
      <c r="C7" s="57" t="s">
        <v>22</v>
      </c>
      <c r="D7" s="65" t="s">
        <v>1</v>
      </c>
      <c r="E7" s="55" t="s">
        <v>2</v>
      </c>
      <c r="F7" s="56"/>
      <c r="G7" s="56"/>
      <c r="H7" s="57" t="s">
        <v>24</v>
      </c>
      <c r="I7" s="55" t="s">
        <v>25</v>
      </c>
      <c r="J7" s="60"/>
      <c r="K7" s="60"/>
      <c r="L7" s="61"/>
      <c r="M7" s="57" t="s">
        <v>26</v>
      </c>
      <c r="N7" s="55" t="s">
        <v>27</v>
      </c>
      <c r="O7" s="56"/>
      <c r="P7" s="56"/>
      <c r="Q7" s="56"/>
      <c r="R7" s="75"/>
    </row>
    <row r="8" spans="1:18" s="6" customFormat="1" ht="24" customHeight="1">
      <c r="A8" s="67"/>
      <c r="B8" s="68"/>
      <c r="C8" s="70"/>
      <c r="D8" s="72"/>
      <c r="E8" s="57" t="s">
        <v>3</v>
      </c>
      <c r="F8" s="57" t="s">
        <v>23</v>
      </c>
      <c r="G8" s="57" t="s">
        <v>4</v>
      </c>
      <c r="H8" s="58"/>
      <c r="I8" s="62" t="s">
        <v>31</v>
      </c>
      <c r="J8" s="57" t="s">
        <v>32</v>
      </c>
      <c r="K8" s="57" t="s">
        <v>5</v>
      </c>
      <c r="L8" s="57" t="s">
        <v>6</v>
      </c>
      <c r="M8" s="58"/>
      <c r="N8" s="65" t="s">
        <v>7</v>
      </c>
      <c r="O8" s="65"/>
      <c r="P8" s="65"/>
      <c r="Q8" s="65"/>
      <c r="R8" s="65" t="s">
        <v>8</v>
      </c>
    </row>
    <row r="9" spans="1:18" s="6" customFormat="1" ht="52.5" customHeight="1">
      <c r="A9" s="66"/>
      <c r="B9" s="69"/>
      <c r="C9" s="71"/>
      <c r="D9" s="7" t="s">
        <v>9</v>
      </c>
      <c r="E9" s="59"/>
      <c r="F9" s="59"/>
      <c r="G9" s="59"/>
      <c r="H9" s="59"/>
      <c r="I9" s="63"/>
      <c r="J9" s="59"/>
      <c r="K9" s="59"/>
      <c r="L9" s="66"/>
      <c r="M9" s="59"/>
      <c r="N9" s="5" t="s">
        <v>10</v>
      </c>
      <c r="O9" s="5" t="s">
        <v>11</v>
      </c>
      <c r="P9" s="8" t="s">
        <v>12</v>
      </c>
      <c r="Q9" s="8" t="s">
        <v>13</v>
      </c>
      <c r="R9" s="65"/>
    </row>
    <row r="10" spans="1:18" s="1" customFormat="1" ht="12.75">
      <c r="A10" s="9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</row>
    <row r="11" spans="1:44" s="12" customFormat="1" ht="15">
      <c r="A11" s="77" t="s">
        <v>33</v>
      </c>
      <c r="B11" s="78" t="s">
        <v>44</v>
      </c>
      <c r="C11" s="15"/>
      <c r="D11" s="79"/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16"/>
      <c r="P11" s="16"/>
      <c r="Q11" s="16"/>
      <c r="R11" s="15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</row>
    <row r="12" spans="1:18" s="83" customFormat="1" ht="30" customHeight="1">
      <c r="A12" s="81"/>
      <c r="B12" s="82" t="s">
        <v>41</v>
      </c>
      <c r="C12" s="13" t="s">
        <v>15</v>
      </c>
      <c r="D12" s="13">
        <v>2</v>
      </c>
      <c r="E12" s="26" t="s">
        <v>45</v>
      </c>
      <c r="F12" s="14">
        <v>0.025</v>
      </c>
      <c r="G12" s="13" t="s">
        <v>16</v>
      </c>
      <c r="H12" s="14">
        <f>D12*F12</f>
        <v>0.05</v>
      </c>
      <c r="I12" s="14">
        <f>H12</f>
        <v>0.05</v>
      </c>
      <c r="J12" s="14"/>
      <c r="K12" s="14"/>
      <c r="L12" s="14"/>
      <c r="M12" s="14"/>
      <c r="N12" s="14">
        <f>SUM(I12:J12)</f>
        <v>0.05</v>
      </c>
      <c r="O12" s="13"/>
      <c r="P12" s="13"/>
      <c r="Q12" s="13"/>
      <c r="R12" s="13"/>
    </row>
    <row r="13" spans="1:18" s="88" customFormat="1" ht="24" customHeight="1">
      <c r="A13" s="84"/>
      <c r="B13" s="85" t="s">
        <v>42</v>
      </c>
      <c r="C13" s="13" t="s">
        <v>18</v>
      </c>
      <c r="D13" s="20" t="s">
        <v>34</v>
      </c>
      <c r="E13" s="13" t="s">
        <v>18</v>
      </c>
      <c r="F13" s="86" t="s">
        <v>43</v>
      </c>
      <c r="G13" s="13" t="s">
        <v>17</v>
      </c>
      <c r="H13" s="87">
        <f>2*1*0.5</f>
        <v>1</v>
      </c>
      <c r="I13" s="14">
        <f>H13</f>
        <v>1</v>
      </c>
      <c r="J13" s="14"/>
      <c r="K13" s="21"/>
      <c r="L13" s="21"/>
      <c r="M13" s="21"/>
      <c r="N13" s="14">
        <f>SUM(I13:J13)</f>
        <v>1</v>
      </c>
      <c r="O13" s="21"/>
      <c r="P13" s="21"/>
      <c r="Q13" s="21"/>
      <c r="R13" s="86"/>
    </row>
    <row r="14" spans="1:44" s="94" customFormat="1" ht="12.75">
      <c r="A14" s="89"/>
      <c r="B14" s="27" t="s">
        <v>30</v>
      </c>
      <c r="C14" s="90"/>
      <c r="D14" s="90"/>
      <c r="E14" s="90"/>
      <c r="F14" s="91"/>
      <c r="G14" s="90"/>
      <c r="H14" s="91">
        <f>SUM(H12:H13)</f>
        <v>1.05</v>
      </c>
      <c r="I14" s="91">
        <f>SUM(I12:I13)</f>
        <v>1.05</v>
      </c>
      <c r="J14" s="91"/>
      <c r="K14" s="91"/>
      <c r="L14" s="91"/>
      <c r="M14" s="91"/>
      <c r="N14" s="91">
        <f>SUM(N12:N13)</f>
        <v>1.05</v>
      </c>
      <c r="O14" s="92"/>
      <c r="P14" s="92"/>
      <c r="Q14" s="92"/>
      <c r="R14" s="92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</row>
    <row r="15" spans="1:18" s="17" customFormat="1" ht="14.25">
      <c r="A15" s="110"/>
      <c r="B15" s="111" t="s">
        <v>50</v>
      </c>
      <c r="C15" s="111"/>
      <c r="D15" s="111"/>
      <c r="E15" s="111"/>
      <c r="F15" s="111"/>
      <c r="G15" s="111"/>
      <c r="H15" s="111"/>
      <c r="I15" s="29"/>
      <c r="J15" s="29"/>
      <c r="K15" s="30"/>
      <c r="L15" s="30"/>
      <c r="M15" s="30"/>
      <c r="N15" s="29"/>
      <c r="O15" s="31"/>
      <c r="P15" s="31"/>
      <c r="Q15" s="31"/>
      <c r="R15" s="32"/>
    </row>
    <row r="16" spans="1:44" ht="25.5">
      <c r="A16" s="106" t="s">
        <v>33</v>
      </c>
      <c r="B16" s="78" t="s">
        <v>46</v>
      </c>
      <c r="C16" s="107" t="s">
        <v>15</v>
      </c>
      <c r="D16" s="107"/>
      <c r="E16" s="108" t="s">
        <v>47</v>
      </c>
      <c r="F16" s="109"/>
      <c r="G16" s="107" t="s">
        <v>16</v>
      </c>
      <c r="H16" s="109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</row>
    <row r="17" spans="1:44" ht="12.75">
      <c r="A17" s="81"/>
      <c r="B17" s="96" t="s">
        <v>28</v>
      </c>
      <c r="C17" s="13" t="s">
        <v>17</v>
      </c>
      <c r="D17" s="26">
        <v>1</v>
      </c>
      <c r="E17" s="13" t="s">
        <v>17</v>
      </c>
      <c r="F17" s="14">
        <v>0.012</v>
      </c>
      <c r="G17" s="13" t="s">
        <v>17</v>
      </c>
      <c r="H17" s="14">
        <f>D17*F17</f>
        <v>0.012</v>
      </c>
      <c r="I17" s="14">
        <f>D17*0.0075</f>
        <v>0.0075</v>
      </c>
      <c r="J17" s="14">
        <f>D17*0.0045</f>
        <v>0.0045</v>
      </c>
      <c r="K17" s="14"/>
      <c r="L17" s="14"/>
      <c r="M17" s="14"/>
      <c r="N17" s="14">
        <f>SUM(I17:J17)</f>
        <v>0.012</v>
      </c>
      <c r="O17" s="16"/>
      <c r="P17" s="16"/>
      <c r="Q17" s="16"/>
      <c r="R17" s="16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</row>
    <row r="18" spans="1:44" ht="12.75">
      <c r="A18" s="81"/>
      <c r="B18" s="96" t="s">
        <v>48</v>
      </c>
      <c r="C18" s="13" t="s">
        <v>17</v>
      </c>
      <c r="D18" s="26">
        <v>1</v>
      </c>
      <c r="E18" s="13" t="s">
        <v>17</v>
      </c>
      <c r="F18" s="14">
        <v>0.25</v>
      </c>
      <c r="G18" s="13" t="s">
        <v>17</v>
      </c>
      <c r="H18" s="14">
        <f>D18*F18</f>
        <v>0.25</v>
      </c>
      <c r="I18" s="14">
        <f>D18*0.195</f>
        <v>0.195</v>
      </c>
      <c r="J18" s="14">
        <f>D18*0.055</f>
        <v>0.055</v>
      </c>
      <c r="K18" s="14"/>
      <c r="L18" s="14"/>
      <c r="M18" s="14"/>
      <c r="N18" s="14">
        <f>SUM(I18:J18)</f>
        <v>0.25</v>
      </c>
      <c r="O18" s="16"/>
      <c r="P18" s="16"/>
      <c r="Q18" s="16"/>
      <c r="R18" s="16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</row>
    <row r="19" spans="1:44" ht="12.75">
      <c r="A19" s="81"/>
      <c r="B19" s="96" t="s">
        <v>49</v>
      </c>
      <c r="C19" s="13" t="s">
        <v>17</v>
      </c>
      <c r="D19" s="13">
        <v>1</v>
      </c>
      <c r="E19" s="13" t="s">
        <v>17</v>
      </c>
      <c r="F19" s="14">
        <v>0.025</v>
      </c>
      <c r="G19" s="13" t="s">
        <v>17</v>
      </c>
      <c r="H19" s="14">
        <f>D19*F19</f>
        <v>0.025</v>
      </c>
      <c r="I19" s="14">
        <f>D19*0.0156</f>
        <v>0.0156</v>
      </c>
      <c r="J19" s="14">
        <f>D19*0.0094</f>
        <v>0.0094</v>
      </c>
      <c r="K19" s="14"/>
      <c r="L19" s="14"/>
      <c r="M19" s="14"/>
      <c r="N19" s="14">
        <f>SUM(I19:J19)</f>
        <v>0.025</v>
      </c>
      <c r="O19" s="16"/>
      <c r="P19" s="16"/>
      <c r="Q19" s="16"/>
      <c r="R19" s="16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</row>
    <row r="20" spans="1:18" ht="12.75" customHeight="1">
      <c r="A20" s="16"/>
      <c r="B20" s="90" t="s">
        <v>30</v>
      </c>
      <c r="C20" s="13"/>
      <c r="D20" s="97"/>
      <c r="E20" s="13"/>
      <c r="F20" s="18"/>
      <c r="G20" s="13"/>
      <c r="H20" s="98">
        <f>SUM(H17:H19)</f>
        <v>0.28700000000000003</v>
      </c>
      <c r="I20" s="98">
        <f aca="true" t="shared" si="0" ref="I20:N20">SUM(I17:I19)</f>
        <v>0.21810000000000002</v>
      </c>
      <c r="J20" s="98">
        <f t="shared" si="0"/>
        <v>0.0689</v>
      </c>
      <c r="K20" s="98"/>
      <c r="L20" s="98"/>
      <c r="M20" s="98"/>
      <c r="N20" s="98">
        <f t="shared" si="0"/>
        <v>0.28700000000000003</v>
      </c>
      <c r="O20" s="19"/>
      <c r="P20" s="16"/>
      <c r="Q20" s="16"/>
      <c r="R20" s="16"/>
    </row>
    <row r="21" spans="1:256" ht="12.75">
      <c r="A21" s="99"/>
      <c r="B21" s="100" t="s">
        <v>50</v>
      </c>
      <c r="C21" s="100"/>
      <c r="D21" s="100"/>
      <c r="E21" s="100"/>
      <c r="F21" s="100"/>
      <c r="G21" s="100"/>
      <c r="H21" s="100"/>
      <c r="I21" s="101"/>
      <c r="J21" s="101"/>
      <c r="K21" s="102"/>
      <c r="L21" s="102"/>
      <c r="M21" s="102"/>
      <c r="N21" s="101"/>
      <c r="O21" s="103"/>
      <c r="P21" s="103"/>
      <c r="Q21" s="103"/>
      <c r="R21" s="104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18" s="17" customFormat="1" ht="12.75">
      <c r="A22" s="28"/>
      <c r="B22" s="33"/>
      <c r="C22" s="34"/>
      <c r="D22" s="35"/>
      <c r="E22" s="34"/>
      <c r="F22" s="32"/>
      <c r="G22" s="36"/>
      <c r="H22" s="29"/>
      <c r="I22" s="29"/>
      <c r="J22" s="29"/>
      <c r="K22" s="30"/>
      <c r="L22" s="30"/>
      <c r="M22" s="30"/>
      <c r="N22" s="29"/>
      <c r="O22" s="31"/>
      <c r="P22" s="31"/>
      <c r="Q22" s="31"/>
      <c r="R22" s="32"/>
    </row>
    <row r="23" ht="12.75">
      <c r="N23" t="s">
        <v>35</v>
      </c>
    </row>
    <row r="24" spans="1:256" s="23" customFormat="1" ht="24" customHeight="1">
      <c r="A24" s="37"/>
      <c r="B24" s="49"/>
      <c r="C24" s="50"/>
      <c r="D24" s="50"/>
      <c r="E24" s="50"/>
      <c r="F24" s="50"/>
      <c r="G24" s="50"/>
      <c r="H24" s="50"/>
      <c r="I24" s="37"/>
      <c r="J24" s="37"/>
      <c r="K24" s="37"/>
      <c r="L24"/>
      <c r="M24" s="51" t="s">
        <v>38</v>
      </c>
      <c r="N24" s="51"/>
      <c r="O24" s="51"/>
      <c r="P24" s="51"/>
      <c r="Q24" s="5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27.75" customHeight="1">
      <c r="A25" s="38"/>
      <c r="B25" s="39"/>
      <c r="C25" s="40"/>
      <c r="D25" s="40"/>
      <c r="E25" s="52"/>
      <c r="F25" s="52"/>
      <c r="G25" s="41"/>
      <c r="H25" s="42"/>
      <c r="I25" s="38"/>
      <c r="J25" s="38"/>
      <c r="K25" s="38"/>
      <c r="L25" s="52" t="s">
        <v>36</v>
      </c>
      <c r="M25" s="53"/>
      <c r="N25" s="53"/>
      <c r="O25" s="24"/>
      <c r="P25" s="24"/>
      <c r="Q25" s="54"/>
      <c r="R25" s="5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8.75">
      <c r="A26" s="43"/>
      <c r="B26" s="43"/>
      <c r="C26" s="44"/>
      <c r="D26" s="43"/>
      <c r="E26" s="43"/>
      <c r="F26" s="43"/>
      <c r="G26" s="43"/>
      <c r="H26" s="43"/>
      <c r="I26" s="43"/>
      <c r="J26" s="43"/>
      <c r="K26" s="43"/>
      <c r="M26" s="45"/>
      <c r="N26" s="46" t="s">
        <v>21</v>
      </c>
      <c r="O26" s="47" t="s">
        <v>14</v>
      </c>
      <c r="P26" s="43"/>
      <c r="Q26" s="43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</sheetData>
  <sheetProtection/>
  <mergeCells count="29">
    <mergeCell ref="B21:H21"/>
    <mergeCell ref="A7:A9"/>
    <mergeCell ref="B7:B9"/>
    <mergeCell ref="C7:C9"/>
    <mergeCell ref="D7:D8"/>
    <mergeCell ref="E8:E9"/>
    <mergeCell ref="N1:R1"/>
    <mergeCell ref="J8:J9"/>
    <mergeCell ref="B5:R5"/>
    <mergeCell ref="N7:R7"/>
    <mergeCell ref="B6:D6"/>
    <mergeCell ref="B15:H15"/>
    <mergeCell ref="F8:F9"/>
    <mergeCell ref="I6:L6"/>
    <mergeCell ref="N8:Q8"/>
    <mergeCell ref="R8:R9"/>
    <mergeCell ref="M7:M9"/>
    <mergeCell ref="K8:K9"/>
    <mergeCell ref="L8:L9"/>
    <mergeCell ref="B24:H24"/>
    <mergeCell ref="M24:Q24"/>
    <mergeCell ref="E25:F25"/>
    <mergeCell ref="L25:N25"/>
    <mergeCell ref="Q25:R25"/>
    <mergeCell ref="E7:G7"/>
    <mergeCell ref="H7:H9"/>
    <mergeCell ref="I7:L7"/>
    <mergeCell ref="G8:G9"/>
    <mergeCell ref="I8:I9"/>
  </mergeCells>
  <printOptions/>
  <pageMargins left="0.66" right="0.2" top="0.5" bottom="0.5" header="0.5" footer="0.5"/>
  <pageSetup horizontalDpi="600" verticalDpi="600" orientation="landscape" paperSize="8" scale="98" r:id="rId1"/>
  <headerFooter alignWithMargins="0">
    <oddFooter>&amp;C&amp;P</oddFooter>
  </headerFooter>
  <rowBreaks count="1" manualBreakCount="1">
    <brk id="2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2019-04-22T12:48:10Z</cp:lastPrinted>
  <dcterms:created xsi:type="dcterms:W3CDTF">1996-10-08T23:32:33Z</dcterms:created>
  <dcterms:modified xsi:type="dcterms:W3CDTF">2023-01-30T10:15:11Z</dcterms:modified>
  <cp:category/>
  <cp:version/>
  <cp:contentType/>
  <cp:contentStatus/>
</cp:coreProperties>
</file>